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435"/>
  </bookViews>
  <sheets>
    <sheet name="Наряд-задание" sheetId="1" r:id="rId1"/>
    <sheet name="Лист1" sheetId="2" state="hidden" r:id="rId2"/>
  </sheets>
  <definedNames>
    <definedName name="_xlnm._FilterDatabase" localSheetId="0" hidden="1">'Наряд-задание'!$A$1:$I$6</definedName>
    <definedName name="должности">Лист1!$E$2:$E$4</definedName>
    <definedName name="номера">Лист1!$G$2:$G$24</definedName>
    <definedName name="_xlnm.Print_Area" localSheetId="0">'Наряд-задание'!$A$1:$J$46</definedName>
    <definedName name="Основание">Лист1!$A$1:$A$48</definedName>
    <definedName name="основание1">Лист1!$A$2:$A$6</definedName>
    <definedName name="услуги">Лист1!$H$2:$H$24</definedName>
  </definedNames>
  <calcPr calcId="125725"/>
</workbook>
</file>

<file path=xl/calcChain.xml><?xml version="1.0" encoding="utf-8"?>
<calcChain xmlns="http://schemas.openxmlformats.org/spreadsheetml/2006/main">
  <c r="A14" i="1"/>
  <c r="A34"/>
  <c r="A33" l="1"/>
  <c r="I33"/>
</calcChain>
</file>

<file path=xl/comments1.xml><?xml version="1.0" encoding="utf-8"?>
<comments xmlns="http://schemas.openxmlformats.org/spreadsheetml/2006/main">
  <authors>
    <author>urazbakhtin_ryu</author>
  </authors>
  <commentList>
    <comment ref="C3" authorId="0">
      <text>
        <r>
          <rPr>
            <b/>
            <sz val="9"/>
            <color indexed="81"/>
            <rFont val="Tahoma"/>
            <family val="2"/>
            <charset val="204"/>
          </rPr>
          <t>Выбрать из списка</t>
        </r>
      </text>
    </comment>
    <comment ref="B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Выбрать из списка
</t>
        </r>
      </text>
    </comment>
    <comment ref="A22" authorId="0">
      <text>
        <r>
          <rPr>
            <sz val="9"/>
            <color indexed="81"/>
            <rFont val="Tahoma"/>
            <family val="2"/>
            <charset val="204"/>
          </rPr>
          <t xml:space="preserve">Выбрать из списка
</t>
        </r>
      </text>
    </comment>
  </commentList>
</comments>
</file>

<file path=xl/sharedStrings.xml><?xml version="1.0" encoding="utf-8"?>
<sst xmlns="http://schemas.openxmlformats.org/spreadsheetml/2006/main" count="135" uniqueCount="103">
  <si>
    <t>Задание на проведение исследований:</t>
  </si>
  <si>
    <t>Основание</t>
  </si>
  <si>
    <t>Ф.И.О.</t>
  </si>
  <si>
    <t>Номер телефона</t>
  </si>
  <si>
    <t>Эл. почта</t>
  </si>
  <si>
    <t>Структурное подразделение</t>
  </si>
  <si>
    <t>Должность</t>
  </si>
  <si>
    <t>выполнение контракта</t>
  </si>
  <si>
    <t>выполнение хоздоговора</t>
  </si>
  <si>
    <t>выполнение гранта</t>
  </si>
  <si>
    <t>Тема</t>
  </si>
  <si>
    <t>выполнение диссертационной работы</t>
  </si>
  <si>
    <t>Общая стоимость, руб</t>
  </si>
  <si>
    <t>Срок выполнения</t>
  </si>
  <si>
    <t>Услуги в 
Лаборатории высокотехнологичных исследований междисциплинарных проблем</t>
  </si>
  <si>
    <t>Услуги в 
Лаборатории изучения вещественного состава</t>
  </si>
  <si>
    <t>Итого:</t>
  </si>
  <si>
    <t>От ЗАКАЗЧИКА</t>
  </si>
  <si>
    <t>(подпись)</t>
  </si>
  <si>
    <t>_____________</t>
  </si>
  <si>
    <t>(Ф.И.О.)</t>
  </si>
  <si>
    <t>№ 
согласно перечня</t>
  </si>
  <si>
    <t xml:space="preserve">Получение изображения твердого образца с помощью оптического  микроскопа в светлом/темном поле при увеличении от 50х до 1000х  </t>
  </si>
  <si>
    <t>Получение изображения и просмотр твердого образца с помощью растрового электронного микроскопа в режиме вторичных электронов/ в режиме обратноотраженных электронов (топографический и композиционный контраст)</t>
  </si>
  <si>
    <t>Полуколичественный анализ с использованием EDS-спектрометра с областью возбуждения на поверхности аншлифа диаметром 3 мкм от Na до U при условии возможности разрешения спектрометром всех характеристических линий (с нормализацией)</t>
  </si>
  <si>
    <t>Линейное сканирование твердого образца с использованием EDS-спектрометра в характеристическом излучении элементов от Na до U при условии возможности разрешения спектрометром всех характеристических линий</t>
  </si>
  <si>
    <t>Площадное сканирование твердого образца с использованием EDS-спектрометра в характеристическом излучении элементов от Na до U при условии возможности разрешения спектрометром всех характеристических линий</t>
  </si>
  <si>
    <t>Качественный анализ примесей от выбранного участка аншлифа, но не менее 3 мкм от B до U при условии возможности разрешения спектрометром всех характеристических линий</t>
  </si>
  <si>
    <t>Получение спектров поглощения (оптической плотности) в диапазоне 190-800 нм твердого образца с плоско-полированными участком размером не менее 3×3 мм)</t>
  </si>
  <si>
    <r>
      <t>Получение ИК-спектров поглощения в диапазоне 7000 см</t>
    </r>
    <r>
      <rPr>
        <vertAlign val="superscript"/>
        <sz val="12"/>
        <color indexed="8"/>
        <rFont val="Times New Roman"/>
        <family val="1"/>
        <charset val="204"/>
      </rPr>
      <t>-1</t>
    </r>
    <r>
      <rPr>
        <sz val="12"/>
        <color indexed="8"/>
        <rFont val="Times New Roman"/>
        <family val="1"/>
        <charset val="204"/>
      </rPr>
      <t>- 400 см</t>
    </r>
    <r>
      <rPr>
        <vertAlign val="superscript"/>
        <sz val="12"/>
        <color indexed="8"/>
        <rFont val="Times New Roman"/>
        <family val="1"/>
        <charset val="204"/>
      </rPr>
      <t>-1</t>
    </r>
  </si>
  <si>
    <r>
      <t>Получение ИК- спектров нарушенного полного внутреннего отражения (НПВО) в диапазоне 7000 см</t>
    </r>
    <r>
      <rPr>
        <vertAlign val="superscript"/>
        <sz val="12"/>
        <color indexed="8"/>
        <rFont val="Times New Roman"/>
        <family val="1"/>
        <charset val="204"/>
      </rPr>
      <t>-1</t>
    </r>
    <r>
      <rPr>
        <sz val="12"/>
        <color indexed="8"/>
        <rFont val="Times New Roman"/>
        <family val="1"/>
        <charset val="204"/>
      </rPr>
      <t>- 700 см</t>
    </r>
    <r>
      <rPr>
        <vertAlign val="superscript"/>
        <sz val="12"/>
        <color indexed="8"/>
        <rFont val="Times New Roman"/>
        <family val="1"/>
        <charset val="204"/>
      </rPr>
      <t>-1</t>
    </r>
  </si>
  <si>
    <r>
      <t>Получение ИК-спектров поглощения и отражения в диапазоне 7000 см</t>
    </r>
    <r>
      <rPr>
        <vertAlign val="superscript"/>
        <sz val="12"/>
        <color indexed="8"/>
        <rFont val="Times New Roman"/>
        <family val="1"/>
        <charset val="204"/>
      </rPr>
      <t>-1</t>
    </r>
    <r>
      <rPr>
        <sz val="12"/>
        <color indexed="8"/>
        <rFont val="Times New Roman"/>
        <family val="1"/>
        <charset val="204"/>
      </rPr>
      <t>- 400 см</t>
    </r>
    <r>
      <rPr>
        <vertAlign val="superscript"/>
        <sz val="12"/>
        <color indexed="8"/>
        <rFont val="Times New Roman"/>
        <family val="1"/>
        <charset val="204"/>
      </rPr>
      <t>-1</t>
    </r>
    <r>
      <rPr>
        <sz val="12"/>
        <color indexed="8"/>
        <rFont val="Times New Roman"/>
        <family val="1"/>
        <charset val="204"/>
      </rPr>
      <t xml:space="preserve"> с локальностью до 15 мкм (определяется типом образца)  </t>
    </r>
  </si>
  <si>
    <t xml:space="preserve">Получение спектров люминесценции (эмиссии) в диапазоне 250-800 нм   </t>
  </si>
  <si>
    <t xml:space="preserve">Получение спектров возбуждения люминесценции в диапазоне 250-600 нм   </t>
  </si>
  <si>
    <t>Получение спектров комбинационного рассеяния с локальностью до 2 мкм (лазер 785 нм)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</si>
  <si>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</si>
  <si>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</si>
  <si>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</si>
  <si>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</si>
  <si>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</si>
  <si>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</si>
  <si>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</si>
  <si>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</si>
  <si>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</si>
  <si>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</si>
  <si>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</si>
  <si>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</si>
  <si>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</si>
  <si>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Изготовление таблетки твердого образца методом прессования</t>
  </si>
  <si>
    <t>Очистка твердого образца ультразвуком</t>
  </si>
  <si>
    <t xml:space="preserve">Сушка твердого образца (массой до 100 г) до абсолютно-сухого состояния  </t>
  </si>
  <si>
    <t>Озоление, прокаливание твердого образца (массой до 100 г) при температуре до 1000°С</t>
  </si>
  <si>
    <t>Определение потерь массы твердого образца при нагревании по заданной программе в температурном интервале 50 – 1000 °С (на воздухе) и 50 – 1300 °С (в токе инертного газа)</t>
  </si>
  <si>
    <t>Порошковая рентгеновская дифрактометрия твердого образца   (при условии смеси не более трех кристаллических фаз)</t>
  </si>
  <si>
    <t>Порошковая рентгеновская дифрактометрия твердого образца   (при условии смеси более трех кристаллических фаз)</t>
  </si>
  <si>
    <t>Определение тепловых эффектов фазовых переходов и химических превращений твердого образца в температурном интервале 50 – 1000 °С (на воздухе) и 50 – 1300 °С (в токе инертного газа)</t>
  </si>
  <si>
    <t>2.1</t>
  </si>
  <si>
    <t>2.2</t>
  </si>
  <si>
    <t>2.3</t>
  </si>
  <si>
    <t>2.4</t>
  </si>
  <si>
    <t>2.5</t>
  </si>
  <si>
    <t>2.6</t>
  </si>
  <si>
    <t>2.7</t>
  </si>
  <si>
    <t>2.8</t>
  </si>
  <si>
    <t>Оборотная сторона</t>
  </si>
  <si>
    <t>I.  В случае публикации результатов исследований, проведенных в ЦКП, в аннотации (abstract) к статье в обязательном порядке необходима ссылка: «Исследования проводились с привлечением лабораторной базы Центра коллективного пользования Горного университета» (ссылка на публикацию и копия отправляются на почту ЦКП ckp@spmi.ru).</t>
  </si>
  <si>
    <t>II.  Если заказчик не указывает соответствующую ссылку в аннотации(см. п.1), то ЦКП вправе отказать в оказании услуг в дальнейшем.</t>
  </si>
  <si>
    <t>Научный руководитель</t>
  </si>
  <si>
    <t>Директор Научного центра</t>
  </si>
  <si>
    <t>Должности</t>
  </si>
  <si>
    <t>Связь с ЛИВСОМ</t>
  </si>
  <si>
    <t>Уразбахтин Р.Ю.</t>
  </si>
  <si>
    <t>Научно-образовательный центр коллективного пользования 
высокотехнологичным оборудованием 
«Центр коллективного пользования»</t>
  </si>
  <si>
    <t>Ответственный исполнитель от Заказчика:</t>
  </si>
  <si>
    <t>Время выполнения, 
ч</t>
  </si>
  <si>
    <t>Оборудование</t>
  </si>
  <si>
    <t>____________________________</t>
  </si>
  <si>
    <t>ИСПОЛНИТЕЛЬ УСЛУГ</t>
  </si>
  <si>
    <t>АКТ ВЫПОЛНЕННЫХ РАБОТ</t>
  </si>
  <si>
    <t xml:space="preserve">Примечание: </t>
  </si>
  <si>
    <t>НАРЯД-ЗАДАНИЕ НА ОКАЗАНИЕ УСЛУГ № ______________</t>
  </si>
  <si>
    <t>Время, 
ч</t>
  </si>
  <si>
    <t>№ п/п</t>
  </si>
  <si>
    <t>Материал образца:</t>
  </si>
  <si>
    <t>Получение изображения твердого образца с помощью оптического  микроскопа в светлом/темном поле при увеличении от 50х до 1000х (зависит от рельефа поверхности)</t>
  </si>
  <si>
    <t>Получение изображения и просмотр твердого образца с помощью растрового электронного микроскопа в режиме вторичных электронов/ в режиме обратноотраженных электронов (топографический и/или композиционный контраст)</t>
  </si>
  <si>
    <t>Линейное сканирование твердого образца с использованием EDS-спектрометра в характеристическом излучении элементов от Na до U при условии возможности разрешения спектрометром всех характеристических линий по профилю до 100 мкм</t>
  </si>
  <si>
    <t>Площадное сканирование твердого образца с использованием EDS-спектрометра в характеристическом излучении элементов от Na до U при условии возможности разрешения спектрометром всех характеристических линий (до 100 х 100 мкм)</t>
  </si>
  <si>
    <t>Качественный анализ примесей от выбранного участка аншлифа, от 3 мкм до 100 мкм от B до U при условии возможности разрешения спектрометром всех характеристических линий</t>
  </si>
  <si>
    <t>Получение ИК-спектров поглощения в диапазоне 7000 см-1- 400 см-1</t>
  </si>
  <si>
    <t>Получение ИК- спектров нарушенного полного внутреннего отражения (НПВО) в диапазоне 7000 см-1- 700 см-1</t>
  </si>
  <si>
    <t xml:space="preserve">Получение ИК-спектров поглощения и отражения в диапазоне 7000 см-1- 400 см-1 с локальностью до 15 мкм (определяется типом образца)  </t>
  </si>
  <si>
    <t>Получение дифрактограммы со значениями межплоскостных расстояний и интенсивности (выдача цифрового файла)</t>
  </si>
  <si>
    <t xml:space="preserve">ОТ ИСПОЛНИТЕЛЯ 
Исполнительный директор ЦКП
</t>
  </si>
  <si>
    <t>Наименование услуги</t>
  </si>
  <si>
    <t>«     »___________ 202_г.</t>
  </si>
  <si>
    <t>«     »___________ 202_г</t>
  </si>
  <si>
    <t>Краткое описание задачи исследования: 
(с указанием необходимых параметров)</t>
  </si>
  <si>
    <t xml:space="preserve">Консультационные услуги по расшифровке дифрактограммы </t>
  </si>
  <si>
    <t>1.14</t>
  </si>
  <si>
    <t>выполнение работ в рамках научного направления центра</t>
  </si>
  <si>
    <t xml:space="preserve">№ </t>
  </si>
  <si>
    <t>Кол-во образцов,
шт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</si>
</sst>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</font>
    <font>
      <b/>
      <u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u/>
      <sz val="11"/>
      <color theme="0"/>
      <name val="Times New Roman"/>
      <family val="1"/>
      <charset val="204"/>
    </font>
    <font>
      <u/>
      <sz val="11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12"/>
      <color rgb="FF9F9F9F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 applyNumberFormat="0" applyFont="0" applyBorder="0" applyAlignment="0">
      <alignment horizontal="center" vertical="center" wrapText="1"/>
    </xf>
  </cellStyleXfs>
  <cellXfs count="122">
    <xf numFmtId="0" fontId="0" fillId="0" borderId="0" xfId="0"/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49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vertical="center"/>
    </xf>
    <xf numFmtId="0" fontId="6" fillId="0" borderId="0" xfId="0" applyFont="1" applyProtection="1"/>
    <xf numFmtId="0" fontId="5" fillId="0" borderId="0" xfId="0" applyFont="1" applyAlignment="1" applyProtection="1"/>
    <xf numFmtId="0" fontId="5" fillId="0" borderId="0" xfId="0" applyFont="1" applyProtection="1"/>
    <xf numFmtId="0" fontId="6" fillId="0" borderId="0" xfId="0" applyFont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16" fontId="6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horizontal="center"/>
    </xf>
    <xf numFmtId="0" fontId="14" fillId="0" borderId="0" xfId="0" applyFont="1" applyBorder="1" applyProtection="1"/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wrapText="1"/>
    </xf>
    <xf numFmtId="0" fontId="6" fillId="0" borderId="1" xfId="0" applyFont="1" applyBorder="1" applyAlignment="1" applyProtection="1">
      <alignment wrapText="1"/>
    </xf>
    <xf numFmtId="0" fontId="6" fillId="0" borderId="6" xfId="0" applyFont="1" applyBorder="1" applyAlignment="1" applyProtection="1">
      <alignment wrapText="1"/>
    </xf>
    <xf numFmtId="0" fontId="6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 vertical="top"/>
    </xf>
    <xf numFmtId="0" fontId="18" fillId="0" borderId="0" xfId="0" applyFont="1" applyProtection="1"/>
    <xf numFmtId="49" fontId="18" fillId="0" borderId="0" xfId="0" applyNumberFormat="1" applyFont="1" applyAlignment="1" applyProtection="1">
      <alignment horizontal="center"/>
    </xf>
    <xf numFmtId="0" fontId="19" fillId="0" borderId="0" xfId="0" applyFont="1" applyAlignment="1" applyProtection="1">
      <alignment wrapText="1"/>
    </xf>
    <xf numFmtId="49" fontId="19" fillId="0" borderId="0" xfId="0" applyNumberFormat="1" applyFont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0" fontId="9" fillId="0" borderId="5" xfId="0" applyFont="1" applyBorder="1" applyAlignment="1" applyProtection="1">
      <alignment wrapText="1"/>
    </xf>
    <xf numFmtId="0" fontId="9" fillId="0" borderId="1" xfId="0" applyFont="1" applyBorder="1" applyAlignment="1" applyProtection="1">
      <alignment wrapText="1"/>
    </xf>
    <xf numFmtId="0" fontId="8" fillId="0" borderId="0" xfId="0" applyFont="1" applyAlignment="1" applyProtection="1">
      <alignment vertical="center" wrapText="1"/>
    </xf>
    <xf numFmtId="0" fontId="7" fillId="0" borderId="3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top"/>
      <protection locked="0"/>
    </xf>
    <xf numFmtId="0" fontId="11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wrapText="1"/>
    </xf>
    <xf numFmtId="0" fontId="9" fillId="0" borderId="9" xfId="0" applyFont="1" applyBorder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wrapText="1"/>
    </xf>
    <xf numFmtId="0" fontId="6" fillId="0" borderId="7" xfId="0" applyFont="1" applyBorder="1" applyAlignment="1" applyProtection="1">
      <alignment horizont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10" fillId="0" borderId="1" xfId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6" xfId="0" applyBorder="1"/>
    <xf numFmtId="0" fontId="5" fillId="0" borderId="3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vertical="top" wrapText="1"/>
    </xf>
    <xf numFmtId="0" fontId="6" fillId="0" borderId="5" xfId="0" applyNumberFormat="1" applyFont="1" applyBorder="1" applyAlignment="1" applyProtection="1">
      <alignment horizontal="center" vertical="center" wrapText="1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6" fillId="0" borderId="6" xfId="0" applyNumberFormat="1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wrapText="1"/>
    </xf>
    <xf numFmtId="0" fontId="9" fillId="0" borderId="2" xfId="0" applyFont="1" applyBorder="1" applyAlignment="1" applyProtection="1">
      <alignment horizontal="center" wrapText="1"/>
    </xf>
    <xf numFmtId="0" fontId="9" fillId="0" borderId="6" xfId="0" applyFont="1" applyBorder="1" applyAlignment="1" applyProtection="1">
      <alignment horizontal="center" wrapText="1"/>
    </xf>
    <xf numFmtId="0" fontId="5" fillId="0" borderId="5" xfId="0" applyFont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6" xfId="0" applyFont="1" applyBorder="1" applyAlignment="1" applyProtection="1">
      <alignment horizontal="right" vertical="center" wrapText="1"/>
    </xf>
    <xf numFmtId="0" fontId="9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/>
    </xf>
    <xf numFmtId="0" fontId="9" fillId="0" borderId="8" xfId="0" applyFont="1" applyBorder="1" applyAlignment="1" applyProtection="1">
      <alignment horizontal="center" vertical="top" wrapText="1"/>
    </xf>
    <xf numFmtId="0" fontId="9" fillId="0" borderId="4" xfId="0" applyFont="1" applyBorder="1" applyAlignment="1" applyProtection="1">
      <alignment horizontal="center" vertical="top" wrapText="1"/>
    </xf>
    <xf numFmtId="0" fontId="9" fillId="0" borderId="11" xfId="0" applyFont="1" applyBorder="1" applyAlignment="1" applyProtection="1">
      <alignment horizontal="center" vertical="top" wrapText="1"/>
    </xf>
    <xf numFmtId="0" fontId="9" fillId="0" borderId="10" xfId="0" applyFont="1" applyBorder="1" applyAlignment="1" applyProtection="1">
      <alignment horizontal="center" vertical="top" wrapText="1"/>
    </xf>
    <xf numFmtId="0" fontId="9" fillId="0" borderId="3" xfId="0" applyFont="1" applyBorder="1" applyAlignment="1" applyProtection="1">
      <alignment horizontal="center" vertical="top" wrapText="1"/>
    </xf>
    <xf numFmtId="0" fontId="9" fillId="0" borderId="12" xfId="0" applyFont="1" applyBorder="1" applyAlignment="1" applyProtection="1">
      <alignment horizontal="center" vertical="top" wrapText="1"/>
    </xf>
    <xf numFmtId="0" fontId="9" fillId="0" borderId="8" xfId="0" applyFont="1" applyBorder="1" applyAlignment="1" applyProtection="1">
      <alignment horizontal="center" wrapText="1"/>
    </xf>
    <xf numFmtId="0" fontId="9" fillId="0" borderId="4" xfId="0" applyFont="1" applyBorder="1" applyAlignment="1" applyProtection="1">
      <alignment horizontal="center" wrapText="1"/>
    </xf>
    <xf numFmtId="0" fontId="9" fillId="0" borderId="11" xfId="0" applyFont="1" applyBorder="1" applyAlignment="1" applyProtection="1">
      <alignment horizontal="center" wrapText="1"/>
    </xf>
    <xf numFmtId="0" fontId="9" fillId="0" borderId="10" xfId="0" applyFont="1" applyBorder="1" applyAlignment="1" applyProtection="1">
      <alignment horizontal="center" wrapText="1"/>
    </xf>
    <xf numFmtId="0" fontId="9" fillId="0" borderId="3" xfId="0" applyFont="1" applyBorder="1" applyAlignment="1" applyProtection="1">
      <alignment horizontal="center" wrapText="1"/>
    </xf>
    <xf numFmtId="0" fontId="9" fillId="0" borderId="12" xfId="0" applyFont="1" applyBorder="1" applyAlignment="1" applyProtection="1">
      <alignment horizontal="center" wrapText="1"/>
    </xf>
  </cellXfs>
  <cellStyles count="3">
    <cellStyle name="Гиперссылка" xfId="1" builtinId="8"/>
    <cellStyle name="Обычный" xfId="0" builtinId="0"/>
    <cellStyle name="Стиль 1" xfId="2"/>
  </cellStyles>
  <dxfs count="1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1"/>
      </font>
    </dxf>
  </dxfs>
  <tableStyles count="0" defaultTableStyle="TableStyleMedium2" defaultPivotStyle="PivotStyleLight16"/>
  <colors>
    <mruColors>
      <color rgb="FFBDD7ED"/>
      <color rgb="FF9F9F9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'Наряд-задание'!$J$10" lockText="1" noThreeD="1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P73"/>
  <sheetViews>
    <sheetView tabSelected="1" view="pageBreakPreview" zoomScale="84" zoomScaleNormal="100" zoomScaleSheetLayoutView="84" zoomScalePageLayoutView="85" workbookViewId="0">
      <selection activeCell="T7" sqref="T7"/>
    </sheetView>
  </sheetViews>
  <sheetFormatPr defaultColWidth="9.140625" defaultRowHeight="15.75"/>
  <cols>
    <col min="1" max="1" width="10.28515625" style="18" customWidth="1"/>
    <col min="2" max="2" width="9.5703125" style="18" customWidth="1"/>
    <col min="3" max="3" width="20.28515625" style="18" customWidth="1"/>
    <col min="4" max="4" width="16.42578125" style="18" customWidth="1"/>
    <col min="5" max="5" width="2.140625" style="18" customWidth="1"/>
    <col min="6" max="6" width="11" style="18" customWidth="1"/>
    <col min="7" max="7" width="11.140625" style="18" customWidth="1"/>
    <col min="8" max="8" width="10.42578125" style="18" customWidth="1"/>
    <col min="9" max="9" width="16.5703125" style="18" customWidth="1"/>
    <col min="10" max="10" width="14.28515625" style="18" hidden="1" customWidth="1"/>
    <col min="11" max="13" width="9.140625" style="18" hidden="1" customWidth="1"/>
    <col min="14" max="14" width="9.5703125" style="18" hidden="1" customWidth="1"/>
    <col min="15" max="15" width="77.85546875" style="18" hidden="1" customWidth="1"/>
    <col min="16" max="16" width="9.140625" style="18" hidden="1" customWidth="1"/>
    <col min="17" max="16384" width="9.140625" style="18"/>
  </cols>
  <sheetData>
    <row r="1" spans="1:13" ht="63" customHeight="1">
      <c r="A1" s="72" t="s">
        <v>72</v>
      </c>
      <c r="B1" s="72"/>
      <c r="C1" s="72"/>
      <c r="D1" s="72"/>
      <c r="E1" s="72"/>
      <c r="F1" s="72"/>
      <c r="G1" s="72"/>
      <c r="H1" s="72"/>
      <c r="I1" s="72"/>
      <c r="J1" s="17"/>
      <c r="K1" s="17"/>
      <c r="L1" s="17"/>
      <c r="M1" s="17"/>
    </row>
    <row r="2" spans="1:13" ht="26.25" customHeight="1">
      <c r="A2" s="72" t="s">
        <v>80</v>
      </c>
      <c r="B2" s="72"/>
      <c r="C2" s="72"/>
      <c r="D2" s="72"/>
      <c r="E2" s="72"/>
      <c r="F2" s="72"/>
      <c r="G2" s="72"/>
      <c r="H2" s="72"/>
      <c r="I2" s="72"/>
    </row>
    <row r="3" spans="1:13" ht="21.75" customHeight="1">
      <c r="A3" s="53" t="s">
        <v>1</v>
      </c>
      <c r="B3" s="53"/>
      <c r="C3" s="75"/>
      <c r="D3" s="75"/>
      <c r="E3" s="75"/>
      <c r="F3" s="75"/>
      <c r="G3" s="75"/>
      <c r="H3" s="76" t="s">
        <v>101</v>
      </c>
      <c r="I3" s="76"/>
    </row>
    <row r="4" spans="1:13" ht="52.5" customHeight="1">
      <c r="A4" s="53" t="s">
        <v>10</v>
      </c>
      <c r="B4" s="53"/>
      <c r="C4" s="75"/>
      <c r="D4" s="75"/>
      <c r="E4" s="75"/>
      <c r="F4" s="75"/>
      <c r="G4" s="75"/>
      <c r="H4" s="75"/>
      <c r="I4" s="75"/>
    </row>
    <row r="5" spans="1:13" ht="18.75" customHeight="1">
      <c r="A5" s="82" t="s">
        <v>73</v>
      </c>
      <c r="B5" s="82"/>
      <c r="C5" s="82"/>
      <c r="D5" s="82"/>
      <c r="E5" s="82"/>
      <c r="F5" s="82"/>
      <c r="G5" s="83"/>
      <c r="H5" s="82"/>
      <c r="I5" s="82"/>
    </row>
    <row r="6" spans="1:13" ht="31.5" customHeight="1">
      <c r="A6" s="67" t="s">
        <v>2</v>
      </c>
      <c r="B6" s="67"/>
      <c r="C6" s="12" t="s">
        <v>6</v>
      </c>
      <c r="D6" s="12" t="s">
        <v>5</v>
      </c>
      <c r="E6" s="67" t="s">
        <v>3</v>
      </c>
      <c r="F6" s="67"/>
      <c r="G6" s="67"/>
      <c r="H6" s="77" t="s">
        <v>4</v>
      </c>
      <c r="I6" s="78"/>
    </row>
    <row r="7" spans="1:13" ht="49.5" customHeight="1">
      <c r="A7" s="59"/>
      <c r="B7" s="59"/>
      <c r="C7" s="49"/>
      <c r="D7" s="49"/>
      <c r="E7" s="60"/>
      <c r="F7" s="80"/>
      <c r="G7" s="81"/>
      <c r="H7" s="79"/>
      <c r="I7" s="79"/>
    </row>
    <row r="8" spans="1:13" ht="20.25" customHeight="1">
      <c r="A8" s="19" t="s">
        <v>0</v>
      </c>
      <c r="B8" s="20"/>
    </row>
    <row r="9" spans="1:13" ht="30" customHeight="1">
      <c r="A9" s="14"/>
      <c r="B9" s="73" t="s">
        <v>14</v>
      </c>
      <c r="C9" s="73"/>
      <c r="D9" s="73"/>
      <c r="E9" s="73"/>
      <c r="F9" s="73"/>
      <c r="G9" s="73"/>
      <c r="H9" s="73"/>
      <c r="I9" s="73"/>
    </row>
    <row r="10" spans="1:13" ht="31.15" customHeight="1">
      <c r="A10" s="14"/>
      <c r="B10" s="73" t="s">
        <v>15</v>
      </c>
      <c r="C10" s="74"/>
      <c r="D10" s="73"/>
      <c r="E10" s="73"/>
      <c r="F10" s="73"/>
      <c r="G10" s="73"/>
      <c r="H10" s="73"/>
      <c r="I10" s="73"/>
      <c r="J10" s="13" t="b">
        <v>0</v>
      </c>
    </row>
    <row r="11" spans="1:13" ht="31.15" customHeight="1">
      <c r="A11" s="57" t="s">
        <v>13</v>
      </c>
      <c r="B11" s="58"/>
      <c r="C11" s="61" t="s">
        <v>96</v>
      </c>
      <c r="D11" s="61"/>
      <c r="E11" s="21"/>
      <c r="F11" s="21"/>
      <c r="G11" s="21"/>
      <c r="H11" s="21"/>
    </row>
    <row r="12" spans="1:13" ht="29.25" customHeight="1">
      <c r="A12" s="58" t="s">
        <v>83</v>
      </c>
      <c r="B12" s="58"/>
      <c r="C12" s="63"/>
      <c r="D12" s="63"/>
      <c r="E12" s="63"/>
      <c r="F12" s="63"/>
      <c r="G12" s="63"/>
      <c r="H12" s="63"/>
      <c r="I12" s="63"/>
    </row>
    <row r="13" spans="1:13" ht="63" customHeight="1">
      <c r="A13" s="22" t="s">
        <v>21</v>
      </c>
      <c r="B13" s="64" t="s">
        <v>94</v>
      </c>
      <c r="C13" s="64"/>
      <c r="D13" s="64"/>
      <c r="E13" s="64" t="s">
        <v>102</v>
      </c>
      <c r="F13" s="64"/>
      <c r="G13" s="65" t="s">
        <v>74</v>
      </c>
      <c r="H13" s="66"/>
      <c r="I13" s="51" t="s">
        <v>12</v>
      </c>
    </row>
    <row r="14" spans="1:13" ht="122.25" customHeight="1">
      <c r="A14" s="24" t="str">
        <f>IF(ISBLANK(B14),"",VLOOKUP(B14,$O$56:$P$73,2,FALSE))</f>
        <v/>
      </c>
      <c r="B14" s="59"/>
      <c r="C14" s="59"/>
      <c r="D14" s="59"/>
      <c r="E14" s="59"/>
      <c r="F14" s="60"/>
      <c r="G14" s="67"/>
      <c r="H14" s="67"/>
      <c r="I14" s="52"/>
    </row>
    <row r="15" spans="1:13" ht="18" customHeight="1">
      <c r="D15" s="25"/>
      <c r="E15" s="25"/>
      <c r="F15" s="25"/>
      <c r="G15" s="25"/>
      <c r="H15" s="25"/>
      <c r="I15" s="25"/>
    </row>
    <row r="16" spans="1:13" ht="19.5" customHeight="1">
      <c r="A16" s="68" t="s">
        <v>97</v>
      </c>
      <c r="B16" s="68"/>
      <c r="C16" s="68"/>
      <c r="D16" s="46"/>
      <c r="E16" s="46"/>
      <c r="F16" s="46"/>
      <c r="G16" s="46"/>
      <c r="H16" s="46"/>
      <c r="I16" s="46"/>
    </row>
    <row r="17" spans="1:9" ht="22.5" customHeight="1">
      <c r="A17" s="69"/>
      <c r="B17" s="69"/>
      <c r="C17" s="69"/>
      <c r="D17" s="46"/>
      <c r="E17" s="46"/>
      <c r="F17" s="46"/>
      <c r="G17" s="46"/>
      <c r="H17" s="46"/>
      <c r="I17" s="46"/>
    </row>
    <row r="18" spans="1:9" ht="23.25" customHeight="1">
      <c r="A18" s="47"/>
      <c r="B18" s="47"/>
      <c r="C18" s="47"/>
      <c r="D18" s="48"/>
      <c r="E18" s="48"/>
      <c r="F18" s="48"/>
      <c r="G18" s="48"/>
      <c r="H18" s="48"/>
      <c r="I18" s="48"/>
    </row>
    <row r="19" spans="1:9" ht="23.25" customHeight="1">
      <c r="A19" s="47"/>
      <c r="B19" s="47"/>
      <c r="C19" s="47"/>
      <c r="D19" s="48"/>
      <c r="E19" s="48"/>
      <c r="F19" s="48"/>
      <c r="G19" s="48"/>
      <c r="H19" s="48"/>
      <c r="I19" s="48"/>
    </row>
    <row r="20" spans="1:9" ht="24" customHeight="1">
      <c r="A20" s="47"/>
      <c r="B20" s="47"/>
      <c r="C20" s="47"/>
      <c r="D20" s="48"/>
      <c r="E20" s="48"/>
      <c r="F20" s="48"/>
      <c r="G20" s="48"/>
      <c r="H20" s="48"/>
      <c r="I20" s="48"/>
    </row>
    <row r="21" spans="1:9" ht="30" customHeight="1">
      <c r="A21" s="62" t="s">
        <v>17</v>
      </c>
      <c r="B21" s="62"/>
      <c r="C21" s="62"/>
      <c r="D21" s="25"/>
      <c r="E21" s="25"/>
      <c r="F21" s="25"/>
      <c r="G21" s="25"/>
      <c r="H21" s="25"/>
      <c r="I21" s="25"/>
    </row>
    <row r="22" spans="1:9" ht="20.25" customHeight="1">
      <c r="A22" s="84"/>
      <c r="B22" s="84"/>
      <c r="C22" s="84"/>
      <c r="D22" s="26" t="s">
        <v>19</v>
      </c>
      <c r="E22" s="26"/>
      <c r="F22" s="15"/>
      <c r="G22" s="85"/>
      <c r="H22" s="85"/>
      <c r="I22" s="15"/>
    </row>
    <row r="23" spans="1:9" ht="17.25" customHeight="1">
      <c r="A23" s="54"/>
      <c r="B23" s="54"/>
      <c r="C23" s="54"/>
      <c r="D23" s="27" t="s">
        <v>18</v>
      </c>
      <c r="E23" s="27"/>
      <c r="F23" s="56" t="s">
        <v>20</v>
      </c>
      <c r="G23" s="56"/>
      <c r="H23" s="56"/>
      <c r="I23" s="56"/>
    </row>
    <row r="24" spans="1:9" ht="17.25" customHeight="1">
      <c r="A24" s="87" t="s">
        <v>93</v>
      </c>
      <c r="B24" s="87"/>
      <c r="C24" s="87"/>
      <c r="D24" s="25"/>
      <c r="E24" s="25"/>
      <c r="F24" s="25"/>
      <c r="G24" s="25"/>
      <c r="H24" s="25"/>
      <c r="I24" s="25"/>
    </row>
    <row r="25" spans="1:9" ht="18.75" customHeight="1">
      <c r="A25" s="87"/>
      <c r="B25" s="87"/>
      <c r="C25" s="87"/>
      <c r="D25" s="26" t="s">
        <v>19</v>
      </c>
      <c r="E25" s="26"/>
      <c r="F25" s="55" t="s">
        <v>71</v>
      </c>
      <c r="G25" s="55"/>
      <c r="H25" s="55"/>
      <c r="I25" s="55"/>
    </row>
    <row r="26" spans="1:9" ht="18" customHeight="1">
      <c r="A26" s="45"/>
      <c r="B26" s="45"/>
      <c r="C26" s="45"/>
      <c r="D26" s="27" t="s">
        <v>18</v>
      </c>
      <c r="E26" s="27"/>
      <c r="F26" s="56" t="s">
        <v>20</v>
      </c>
      <c r="G26" s="56"/>
      <c r="H26" s="56"/>
      <c r="I26" s="56"/>
    </row>
    <row r="27" spans="1:9">
      <c r="A27" s="87"/>
      <c r="B27" s="87"/>
      <c r="C27" s="87"/>
      <c r="D27" s="26"/>
      <c r="E27" s="26"/>
      <c r="F27" s="88"/>
      <c r="G27" s="88"/>
      <c r="H27" s="88"/>
      <c r="I27" s="88"/>
    </row>
    <row r="28" spans="1:9" ht="16.5" customHeight="1">
      <c r="A28" s="25"/>
      <c r="B28" s="28"/>
      <c r="C28" s="28"/>
      <c r="D28" s="27"/>
      <c r="E28" s="27"/>
      <c r="F28" s="89"/>
      <c r="G28" s="89"/>
      <c r="H28" s="89"/>
      <c r="I28" s="89"/>
    </row>
    <row r="29" spans="1:9" ht="21" customHeight="1">
      <c r="A29" s="93"/>
      <c r="B29" s="93"/>
      <c r="C29" s="93"/>
      <c r="D29" s="29"/>
      <c r="E29" s="30"/>
      <c r="F29" s="94"/>
      <c r="G29" s="95"/>
      <c r="H29" s="95"/>
      <c r="I29" s="95"/>
    </row>
    <row r="30" spans="1:9" ht="36" customHeight="1">
      <c r="A30" s="90" t="s">
        <v>95</v>
      </c>
      <c r="B30" s="90"/>
      <c r="C30" s="90"/>
      <c r="D30" s="31"/>
      <c r="E30" s="25"/>
      <c r="F30" s="25"/>
      <c r="G30" s="25"/>
      <c r="H30" s="25"/>
      <c r="I30" s="25"/>
    </row>
    <row r="31" spans="1:9" ht="59.45" customHeight="1">
      <c r="A31" s="53" t="s">
        <v>64</v>
      </c>
      <c r="B31" s="53"/>
      <c r="C31" s="53"/>
      <c r="D31" s="53"/>
      <c r="E31" s="53"/>
      <c r="F31" s="53"/>
      <c r="G31" s="53"/>
      <c r="H31" s="53"/>
      <c r="I31" s="53"/>
    </row>
    <row r="32" spans="1:9" ht="25.5" customHeight="1">
      <c r="A32" s="91" t="s">
        <v>78</v>
      </c>
      <c r="B32" s="92"/>
      <c r="C32" s="92"/>
      <c r="D32" s="92"/>
      <c r="E32" s="92"/>
      <c r="F32" s="92"/>
      <c r="G32" s="92"/>
      <c r="H32" s="92"/>
      <c r="I32" s="92"/>
    </row>
    <row r="33" spans="1:12" ht="47.25">
      <c r="A33" s="86" t="str">
        <f>B13</f>
        <v>Наименование услуги</v>
      </c>
      <c r="B33" s="65"/>
      <c r="C33" s="66"/>
      <c r="D33" s="86" t="s">
        <v>75</v>
      </c>
      <c r="E33" s="65"/>
      <c r="F33" s="66"/>
      <c r="G33" s="50" t="s">
        <v>102</v>
      </c>
      <c r="H33" s="23" t="s">
        <v>81</v>
      </c>
      <c r="I33" s="22" t="str">
        <f>I13</f>
        <v>Общая стоимость, руб</v>
      </c>
      <c r="J33" s="32"/>
      <c r="K33" s="32"/>
      <c r="L33" s="32"/>
    </row>
    <row r="34" spans="1:12" ht="123.75" customHeight="1">
      <c r="A34" s="97" t="str">
        <f>IF(ISBLANK(B14),"",B14)</f>
        <v/>
      </c>
      <c r="B34" s="98"/>
      <c r="C34" s="99"/>
      <c r="D34" s="100"/>
      <c r="E34" s="101"/>
      <c r="F34" s="102"/>
      <c r="G34" s="43"/>
      <c r="H34" s="44"/>
      <c r="I34" s="44"/>
      <c r="J34" s="32"/>
      <c r="K34" s="32"/>
      <c r="L34" s="32"/>
    </row>
    <row r="35" spans="1:12" ht="69" customHeight="1">
      <c r="A35" s="110"/>
      <c r="B35" s="111"/>
      <c r="C35" s="112"/>
      <c r="D35" s="116"/>
      <c r="E35" s="117"/>
      <c r="F35" s="118"/>
      <c r="G35" s="70"/>
      <c r="H35" s="70"/>
      <c r="I35" s="70"/>
      <c r="J35" s="32"/>
      <c r="K35" s="32"/>
      <c r="L35" s="32"/>
    </row>
    <row r="36" spans="1:12" ht="69" customHeight="1">
      <c r="A36" s="113"/>
      <c r="B36" s="114"/>
      <c r="C36" s="115"/>
      <c r="D36" s="119"/>
      <c r="E36" s="120"/>
      <c r="F36" s="121"/>
      <c r="G36" s="71"/>
      <c r="H36" s="71"/>
      <c r="I36" s="71"/>
      <c r="J36" s="32"/>
      <c r="K36" s="32"/>
      <c r="L36" s="32"/>
    </row>
    <row r="37" spans="1:12" ht="18.75" customHeight="1">
      <c r="A37" s="103" t="s">
        <v>16</v>
      </c>
      <c r="B37" s="104"/>
      <c r="C37" s="104"/>
      <c r="D37" s="104"/>
      <c r="E37" s="104"/>
      <c r="F37" s="105"/>
      <c r="G37" s="33"/>
      <c r="H37" s="34"/>
      <c r="I37" s="33"/>
      <c r="J37" s="32"/>
      <c r="K37" s="32"/>
      <c r="L37" s="32"/>
    </row>
    <row r="38" spans="1:12">
      <c r="A38" s="32"/>
      <c r="B38" s="108"/>
      <c r="C38" s="108"/>
      <c r="D38" s="32"/>
      <c r="E38" s="32"/>
      <c r="F38" s="32"/>
      <c r="G38" s="32"/>
      <c r="H38" s="32"/>
      <c r="I38" s="32"/>
      <c r="J38" s="32"/>
      <c r="K38" s="32"/>
      <c r="L38" s="32"/>
    </row>
    <row r="39" spans="1:12" ht="65.25" customHeight="1">
      <c r="A39" s="32"/>
      <c r="B39" s="32"/>
      <c r="C39" s="16"/>
      <c r="D39" s="32"/>
      <c r="E39" s="32"/>
      <c r="F39" s="32"/>
      <c r="G39" s="32"/>
      <c r="H39" s="32"/>
      <c r="I39" s="32"/>
    </row>
    <row r="40" spans="1:12" ht="15.75" customHeight="1">
      <c r="A40" s="109" t="s">
        <v>77</v>
      </c>
      <c r="B40" s="109"/>
      <c r="C40" s="109"/>
      <c r="D40" s="35" t="s">
        <v>19</v>
      </c>
      <c r="E40" s="35"/>
      <c r="F40" s="72" t="s">
        <v>76</v>
      </c>
      <c r="G40" s="72"/>
      <c r="H40" s="72"/>
      <c r="I40" s="72"/>
    </row>
    <row r="41" spans="1:12" ht="26.25" customHeight="1">
      <c r="A41" s="106"/>
      <c r="B41" s="107"/>
      <c r="C41" s="107"/>
      <c r="D41" s="36" t="s">
        <v>18</v>
      </c>
      <c r="E41" s="36"/>
      <c r="F41" s="106" t="s">
        <v>20</v>
      </c>
      <c r="G41" s="106"/>
      <c r="H41" s="106"/>
      <c r="I41" s="106"/>
    </row>
    <row r="42" spans="1:12">
      <c r="A42" s="58" t="s">
        <v>95</v>
      </c>
      <c r="B42" s="58"/>
      <c r="C42" s="58"/>
    </row>
    <row r="43" spans="1:12" ht="60.75" customHeight="1"/>
    <row r="44" spans="1:12">
      <c r="A44" s="53" t="s">
        <v>79</v>
      </c>
      <c r="B44" s="53"/>
      <c r="C44" s="53"/>
      <c r="D44" s="53"/>
      <c r="E44" s="53"/>
      <c r="F44" s="53"/>
      <c r="G44" s="53"/>
      <c r="H44" s="53"/>
      <c r="I44" s="53"/>
    </row>
    <row r="45" spans="1:12" ht="77.25" customHeight="1">
      <c r="A45" s="96" t="s">
        <v>65</v>
      </c>
      <c r="B45" s="96"/>
      <c r="C45" s="96"/>
      <c r="D45" s="96"/>
      <c r="E45" s="96"/>
      <c r="F45" s="96"/>
      <c r="G45" s="96"/>
      <c r="H45" s="96"/>
      <c r="I45" s="96"/>
    </row>
    <row r="46" spans="1:12" ht="44.25" customHeight="1">
      <c r="A46" s="96" t="s">
        <v>66</v>
      </c>
      <c r="B46" s="96"/>
      <c r="C46" s="96"/>
      <c r="D46" s="96"/>
      <c r="E46" s="96"/>
      <c r="F46" s="96"/>
      <c r="G46" s="96"/>
      <c r="H46" s="96"/>
      <c r="I46" s="96"/>
    </row>
    <row r="55" spans="14:16">
      <c r="N55" s="37"/>
      <c r="O55" s="37"/>
      <c r="P55" s="37" t="s">
        <v>82</v>
      </c>
    </row>
    <row r="56" spans="14:16" ht="47.25">
      <c r="N56" s="38"/>
      <c r="O56" s="39" t="s">
        <v>84</v>
      </c>
      <c r="P56" s="40" t="s">
        <v>35</v>
      </c>
    </row>
    <row r="57" spans="14:16" ht="63">
      <c r="N57" s="38"/>
      <c r="O57" s="39" t="s">
        <v>85</v>
      </c>
      <c r="P57" s="40" t="s">
        <v>36</v>
      </c>
    </row>
    <row r="58" spans="14:16" ht="63">
      <c r="N58" s="38"/>
      <c r="O58" s="39" t="s">
        <v>24</v>
      </c>
      <c r="P58" s="40" t="s">
        <v>37</v>
      </c>
    </row>
    <row r="59" spans="14:16" ht="63">
      <c r="N59" s="38"/>
      <c r="O59" s="39" t="s">
        <v>86</v>
      </c>
      <c r="P59" s="40" t="s">
        <v>38</v>
      </c>
    </row>
    <row r="60" spans="14:16" ht="63">
      <c r="N60" s="38"/>
      <c r="O60" s="39" t="s">
        <v>87</v>
      </c>
      <c r="P60" s="40" t="s">
        <v>39</v>
      </c>
    </row>
    <row r="61" spans="14:16" ht="47.25">
      <c r="N61" s="38"/>
      <c r="O61" s="39" t="s">
        <v>88</v>
      </c>
      <c r="P61" s="40" t="s">
        <v>40</v>
      </c>
    </row>
    <row r="62" spans="14:16" ht="47.25">
      <c r="N62" s="38"/>
      <c r="O62" s="39" t="s">
        <v>28</v>
      </c>
      <c r="P62" s="40" t="s">
        <v>41</v>
      </c>
    </row>
    <row r="63" spans="14:16">
      <c r="N63" s="38"/>
      <c r="O63" s="39" t="s">
        <v>89</v>
      </c>
      <c r="P63" s="40" t="s">
        <v>42</v>
      </c>
    </row>
    <row r="64" spans="14:16" ht="31.5">
      <c r="N64" s="38"/>
      <c r="O64" s="39" t="s">
        <v>90</v>
      </c>
      <c r="P64" s="40" t="s">
        <v>43</v>
      </c>
    </row>
    <row r="65" spans="14:16" ht="31.5">
      <c r="N65" s="38"/>
      <c r="O65" s="39" t="s">
        <v>91</v>
      </c>
      <c r="P65" s="40" t="s">
        <v>44</v>
      </c>
    </row>
    <row r="66" spans="14:16">
      <c r="N66" s="38"/>
      <c r="O66" s="39" t="s">
        <v>32</v>
      </c>
      <c r="P66" s="40" t="s">
        <v>45</v>
      </c>
    </row>
    <row r="67" spans="14:16">
      <c r="N67" s="38"/>
      <c r="O67" s="39" t="s">
        <v>33</v>
      </c>
      <c r="P67" s="40" t="s">
        <v>46</v>
      </c>
    </row>
    <row r="68" spans="14:16" ht="31.5">
      <c r="N68" s="38"/>
      <c r="O68" s="39" t="s">
        <v>34</v>
      </c>
      <c r="P68" s="40" t="s">
        <v>47</v>
      </c>
    </row>
    <row r="69" spans="14:16">
      <c r="N69" s="38"/>
      <c r="O69" s="39" t="s">
        <v>98</v>
      </c>
      <c r="P69" s="40" t="s">
        <v>99</v>
      </c>
    </row>
    <row r="70" spans="14:16" ht="47.25">
      <c r="N70" s="38"/>
      <c r="O70" s="39" t="s">
        <v>52</v>
      </c>
      <c r="P70" s="40" t="s">
        <v>56</v>
      </c>
    </row>
    <row r="71" spans="14:16" ht="47.25">
      <c r="N71" s="38"/>
      <c r="O71" s="39" t="s">
        <v>55</v>
      </c>
      <c r="P71" s="40" t="s">
        <v>57</v>
      </c>
    </row>
    <row r="72" spans="14:16" ht="31.5">
      <c r="N72" s="38"/>
      <c r="O72" s="39" t="s">
        <v>92</v>
      </c>
      <c r="P72" s="40" t="s">
        <v>58</v>
      </c>
    </row>
    <row r="73" spans="14:16">
      <c r="O73" s="41"/>
      <c r="P73" s="42"/>
    </row>
  </sheetData>
  <sheetProtection password="CC6F" sheet="1" objects="1" scenarios="1"/>
  <dataConsolidate/>
  <mergeCells count="62">
    <mergeCell ref="A46:I46"/>
    <mergeCell ref="A34:C34"/>
    <mergeCell ref="D34:F34"/>
    <mergeCell ref="A37:F37"/>
    <mergeCell ref="A42:C42"/>
    <mergeCell ref="A41:C41"/>
    <mergeCell ref="B38:C38"/>
    <mergeCell ref="A40:C40"/>
    <mergeCell ref="F40:I40"/>
    <mergeCell ref="A44:I44"/>
    <mergeCell ref="A45:I45"/>
    <mergeCell ref="F41:I41"/>
    <mergeCell ref="H35:H36"/>
    <mergeCell ref="I35:I36"/>
    <mergeCell ref="A35:C36"/>
    <mergeCell ref="D35:F36"/>
    <mergeCell ref="A22:C22"/>
    <mergeCell ref="F23:I23"/>
    <mergeCell ref="G22:H22"/>
    <mergeCell ref="A33:C33"/>
    <mergeCell ref="A27:C27"/>
    <mergeCell ref="F27:I27"/>
    <mergeCell ref="F28:I28"/>
    <mergeCell ref="A30:C30"/>
    <mergeCell ref="D33:F33"/>
    <mergeCell ref="A32:I32"/>
    <mergeCell ref="A29:C29"/>
    <mergeCell ref="F29:I29"/>
    <mergeCell ref="A31:I31"/>
    <mergeCell ref="A24:C25"/>
    <mergeCell ref="G35:G36"/>
    <mergeCell ref="A1:I1"/>
    <mergeCell ref="A2:I2"/>
    <mergeCell ref="B10:I10"/>
    <mergeCell ref="C3:G3"/>
    <mergeCell ref="H3:I3"/>
    <mergeCell ref="C4:I4"/>
    <mergeCell ref="H6:I6"/>
    <mergeCell ref="H7:I7"/>
    <mergeCell ref="B9:I9"/>
    <mergeCell ref="E6:G6"/>
    <mergeCell ref="A6:B6"/>
    <mergeCell ref="A7:B7"/>
    <mergeCell ref="E7:G7"/>
    <mergeCell ref="A4:B4"/>
    <mergeCell ref="A5:I5"/>
    <mergeCell ref="A3:B3"/>
    <mergeCell ref="A23:C23"/>
    <mergeCell ref="F25:I25"/>
    <mergeCell ref="F26:I26"/>
    <mergeCell ref="A11:B11"/>
    <mergeCell ref="B14:D14"/>
    <mergeCell ref="E14:F14"/>
    <mergeCell ref="C11:D11"/>
    <mergeCell ref="A21:C21"/>
    <mergeCell ref="C12:I12"/>
    <mergeCell ref="B13:D13"/>
    <mergeCell ref="E13:F13"/>
    <mergeCell ref="A12:B12"/>
    <mergeCell ref="G13:H13"/>
    <mergeCell ref="G14:H14"/>
    <mergeCell ref="A16:C17"/>
  </mergeCells>
  <conditionalFormatting sqref="A29:I29">
    <cfRule type="expression" dxfId="12" priority="23" stopIfTrue="1">
      <formula>$J$10</formula>
    </cfRule>
  </conditionalFormatting>
  <conditionalFormatting sqref="C3:I3">
    <cfRule type="expression" dxfId="11" priority="20">
      <formula>ISBLANK($C$3:$I$3)</formula>
    </cfRule>
  </conditionalFormatting>
  <conditionalFormatting sqref="C4:I4">
    <cfRule type="expression" dxfId="10" priority="19">
      <formula>ISBLANK($C$4)</formula>
    </cfRule>
  </conditionalFormatting>
  <conditionalFormatting sqref="A22:C22">
    <cfRule type="expression" dxfId="9" priority="14">
      <formula>ISBLANK($A$22)</formula>
    </cfRule>
  </conditionalFormatting>
  <conditionalFormatting sqref="G22:H22">
    <cfRule type="expression" dxfId="8" priority="13">
      <formula>ISBLANK($G$22)</formula>
    </cfRule>
  </conditionalFormatting>
  <conditionalFormatting sqref="C12:I12">
    <cfRule type="expression" dxfId="7" priority="11">
      <formula>ISBLANK($C$12)</formula>
    </cfRule>
  </conditionalFormatting>
  <conditionalFormatting sqref="A7:B7">
    <cfRule type="expression" dxfId="6" priority="10">
      <formula>ISBLANK($A$7)</formula>
    </cfRule>
  </conditionalFormatting>
  <conditionalFormatting sqref="C7">
    <cfRule type="expression" dxfId="5" priority="9">
      <formula>ISBLANK($C$7)</formula>
    </cfRule>
  </conditionalFormatting>
  <conditionalFormatting sqref="D7">
    <cfRule type="expression" dxfId="4" priority="8">
      <formula>ISBLANK($D$7)</formula>
    </cfRule>
  </conditionalFormatting>
  <conditionalFormatting sqref="E7">
    <cfRule type="expression" dxfId="3" priority="7">
      <formula>ISBLANK($E$7)</formula>
    </cfRule>
  </conditionalFormatting>
  <conditionalFormatting sqref="H7:I7">
    <cfRule type="expression" dxfId="2" priority="5">
      <formula>ISBLANK($H$7)</formula>
    </cfRule>
  </conditionalFormatting>
  <conditionalFormatting sqref="B14:D14">
    <cfRule type="expression" dxfId="1" priority="26">
      <formula>ISBLANK($B$14:$D$14)</formula>
    </cfRule>
  </conditionalFormatting>
  <conditionalFormatting sqref="E14:F14">
    <cfRule type="expression" dxfId="0" priority="27">
      <formula>ISBLANK($E$14:$F$14)</formula>
    </cfRule>
  </conditionalFormatting>
  <dataValidations count="3">
    <dataValidation type="list" allowBlank="1" showInputMessage="1" showErrorMessage="1" sqref="A22:C22">
      <formula1>должности</formula1>
    </dataValidation>
    <dataValidation type="list" allowBlank="1" showInputMessage="1" showErrorMessage="1" sqref="B14:D14">
      <formula1>$O$56:$O$72</formula1>
    </dataValidation>
    <dataValidation type="list" allowBlank="1" showInputMessage="1" sqref="C3:G3">
      <formula1>основание1</formula1>
    </dataValidation>
  </dataValidations>
  <pageMargins left="0.34274509803921571" right="0.35433070866141736" top="0.24803921568627452" bottom="0.21421568627450979" header="0.31496062992125984" footer="0.31496062992125984"/>
  <pageSetup paperSize="9" scale="91" orientation="portrait" r:id="rId1"/>
  <rowBreaks count="1" manualBreakCount="1">
    <brk id="3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J49"/>
  <sheetViews>
    <sheetView workbookViewId="0">
      <selection activeCell="C6" sqref="C6"/>
    </sheetView>
  </sheetViews>
  <sheetFormatPr defaultColWidth="8.85546875" defaultRowHeight="15"/>
  <cols>
    <col min="1" max="1" width="29.5703125" style="1" customWidth="1"/>
    <col min="2" max="2" width="8.85546875" style="1"/>
    <col min="3" max="3" width="10.7109375" style="1" customWidth="1"/>
    <col min="4" max="4" width="8.85546875" style="1"/>
    <col min="5" max="5" width="29.7109375" style="1" customWidth="1"/>
    <col min="6" max="6" width="8.85546875" style="1"/>
    <col min="7" max="7" width="8.85546875" style="4"/>
    <col min="8" max="8" width="91.5703125" style="1" customWidth="1"/>
    <col min="9" max="9" width="8.85546875" style="1" customWidth="1"/>
    <col min="10" max="10" width="15.5703125" style="1" customWidth="1"/>
    <col min="11" max="16384" width="8.85546875" style="1"/>
  </cols>
  <sheetData>
    <row r="1" spans="1:10" ht="30">
      <c r="A1" s="2" t="s">
        <v>1</v>
      </c>
      <c r="E1" s="5" t="s">
        <v>69</v>
      </c>
      <c r="J1" s="3" t="s">
        <v>70</v>
      </c>
    </row>
    <row r="2" spans="1:10" ht="31.5">
      <c r="A2" s="3" t="s">
        <v>7</v>
      </c>
      <c r="E2" s="3" t="s">
        <v>67</v>
      </c>
      <c r="G2" s="7" t="s">
        <v>35</v>
      </c>
      <c r="H2" s="8" t="s">
        <v>22</v>
      </c>
      <c r="J2" s="3" t="b">
        <v>0</v>
      </c>
    </row>
    <row r="3" spans="1:10" ht="47.25">
      <c r="A3" s="3" t="s">
        <v>8</v>
      </c>
      <c r="E3" s="3" t="s">
        <v>68</v>
      </c>
      <c r="G3" s="7" t="s">
        <v>36</v>
      </c>
      <c r="H3" s="8" t="s">
        <v>23</v>
      </c>
    </row>
    <row r="4" spans="1:10" ht="63">
      <c r="A4" s="3" t="s">
        <v>9</v>
      </c>
      <c r="E4" s="3"/>
      <c r="G4" s="7" t="s">
        <v>37</v>
      </c>
      <c r="H4" s="8" t="s">
        <v>24</v>
      </c>
    </row>
    <row r="5" spans="1:10" ht="47.25">
      <c r="A5" s="3" t="s">
        <v>100</v>
      </c>
      <c r="G5" s="7" t="s">
        <v>38</v>
      </c>
      <c r="H5" s="8" t="s">
        <v>25</v>
      </c>
    </row>
    <row r="6" spans="1:10" ht="30" customHeight="1">
      <c r="A6" s="3" t="s">
        <v>11</v>
      </c>
      <c r="G6" s="7" t="s">
        <v>39</v>
      </c>
      <c r="H6" s="8" t="s">
        <v>26</v>
      </c>
    </row>
    <row r="7" spans="1:10" ht="47.25">
      <c r="G7" s="7" t="s">
        <v>40</v>
      </c>
      <c r="H7" s="8" t="s">
        <v>27</v>
      </c>
    </row>
    <row r="8" spans="1:10" ht="31.5">
      <c r="A8" s="3"/>
      <c r="G8" s="7" t="s">
        <v>41</v>
      </c>
      <c r="H8" s="8" t="s">
        <v>28</v>
      </c>
    </row>
    <row r="9" spans="1:10" ht="18.75">
      <c r="A9" s="3"/>
      <c r="G9" s="7" t="s">
        <v>42</v>
      </c>
      <c r="H9" s="8" t="s">
        <v>29</v>
      </c>
    </row>
    <row r="10" spans="1:10" ht="34.5">
      <c r="A10" s="6"/>
      <c r="G10" s="7" t="s">
        <v>43</v>
      </c>
      <c r="H10" s="8" t="s">
        <v>30</v>
      </c>
    </row>
    <row r="11" spans="1:10" ht="34.5">
      <c r="A11" s="6"/>
      <c r="G11" s="7" t="s">
        <v>44</v>
      </c>
      <c r="H11" s="8" t="s">
        <v>31</v>
      </c>
    </row>
    <row r="12" spans="1:10" ht="15.75">
      <c r="A12" s="6"/>
      <c r="G12" s="7" t="s">
        <v>45</v>
      </c>
      <c r="H12" s="8" t="s">
        <v>32</v>
      </c>
    </row>
    <row r="13" spans="1:10" ht="15.75">
      <c r="A13" s="6"/>
      <c r="G13" s="7" t="s">
        <v>46</v>
      </c>
      <c r="H13" s="8" t="s">
        <v>33</v>
      </c>
    </row>
    <row r="14" spans="1:10" ht="15.75">
      <c r="A14" s="6"/>
      <c r="G14" s="7" t="s">
        <v>47</v>
      </c>
      <c r="H14" s="8" t="s">
        <v>34</v>
      </c>
    </row>
    <row r="15" spans="1:10" ht="15.75">
      <c r="A15" s="6"/>
      <c r="G15" s="9" t="s">
        <v>56</v>
      </c>
      <c r="H15" s="10" t="s">
        <v>48</v>
      </c>
    </row>
    <row r="16" spans="1:10" ht="15.75">
      <c r="A16" s="6"/>
      <c r="G16" s="9" t="s">
        <v>57</v>
      </c>
      <c r="H16" s="10" t="s">
        <v>49</v>
      </c>
    </row>
    <row r="17" spans="1:8" ht="15.75">
      <c r="A17" s="6"/>
      <c r="G17" s="9" t="s">
        <v>58</v>
      </c>
      <c r="H17" s="10" t="s">
        <v>50</v>
      </c>
    </row>
    <row r="18" spans="1:8" ht="15.75">
      <c r="A18" s="6"/>
      <c r="G18" s="9" t="s">
        <v>59</v>
      </c>
      <c r="H18" s="10" t="s">
        <v>51</v>
      </c>
    </row>
    <row r="19" spans="1:8" ht="31.5">
      <c r="A19" s="6"/>
      <c r="G19" s="9" t="s">
        <v>60</v>
      </c>
      <c r="H19" s="10" t="s">
        <v>52</v>
      </c>
    </row>
    <row r="20" spans="1:8" ht="31.5">
      <c r="A20" s="6"/>
      <c r="G20" s="9" t="s">
        <v>61</v>
      </c>
      <c r="H20" s="10" t="s">
        <v>53</v>
      </c>
    </row>
    <row r="21" spans="1:8" ht="31.5">
      <c r="A21" s="6"/>
      <c r="G21" s="9" t="s">
        <v>62</v>
      </c>
      <c r="H21" s="10" t="s">
        <v>54</v>
      </c>
    </row>
    <row r="22" spans="1:8" ht="47.25">
      <c r="A22" s="6"/>
      <c r="G22" s="9" t="s">
        <v>63</v>
      </c>
      <c r="H22" s="10" t="s">
        <v>55</v>
      </c>
    </row>
    <row r="23" spans="1:8">
      <c r="A23" s="6"/>
      <c r="G23" s="11"/>
      <c r="H23" s="3"/>
    </row>
    <row r="24" spans="1:8">
      <c r="A24" s="6"/>
      <c r="G24" s="11"/>
      <c r="H24" s="3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Наряд-задание</vt:lpstr>
      <vt:lpstr>Лист1</vt:lpstr>
      <vt:lpstr>должности</vt:lpstr>
      <vt:lpstr>номера</vt:lpstr>
      <vt:lpstr>'Наряд-задание'!Область_печати</vt:lpstr>
      <vt:lpstr>Основание</vt:lpstr>
      <vt:lpstr>основание1</vt:lpstr>
      <vt:lpstr>услуги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Рустам Уразбахтин</dc:creator>
  <cp:lastModifiedBy>Urazbakhtin_RYu</cp:lastModifiedBy>
  <cp:lastPrinted>2025-08-25T09:41:53Z</cp:lastPrinted>
  <dcterms:created xsi:type="dcterms:W3CDTF">2015-06-05T18:17:20Z</dcterms:created>
  <dcterms:modified xsi:type="dcterms:W3CDTF">2025-08-25T11:12:46Z</dcterms:modified>
</cp:coreProperties>
</file>